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</sheets>
  <definedNames>
    <definedName name="_xlnm.Print_Area" localSheetId="0">'Sheet1'!$G$2:$M$37</definedName>
  </definedNames>
  <calcPr fullCalcOnLoad="1"/>
</workbook>
</file>

<file path=xl/sharedStrings.xml><?xml version="1.0" encoding="utf-8"?>
<sst xmlns="http://schemas.openxmlformats.org/spreadsheetml/2006/main" count="14" uniqueCount="13">
  <si>
    <t>Number of Months Elapsed Between End of Fiscal Year and Receipt of Return by the IRS</t>
  </si>
  <si>
    <t>Grand Total</t>
  </si>
  <si>
    <t>Num. Months</t>
  </si>
  <si>
    <t>Note:  This preliminary analysis excluded 4% of entries with unusual date formats.</t>
  </si>
  <si>
    <t>Sum of records</t>
  </si>
  <si>
    <t>Source:  National Center for Charitable Statistics at the Urban Institute</t>
  </si>
  <si>
    <t>Cumulative list of images received by NCCS from the IRS as of Dec. 2001</t>
  </si>
  <si>
    <t>Months 1-4</t>
  </si>
  <si>
    <t>Summary for 1999</t>
  </si>
  <si>
    <t>Months 5-9</t>
  </si>
  <si>
    <t>Months 10-12</t>
  </si>
  <si>
    <t>Months 13 or more</t>
  </si>
  <si>
    <t>18 or more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</si>
</sst>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2" fillId="0" borderId="9" xfId="0" applyFont="1" applyBorder="1" applyAlignment="1">
      <alignment/>
    </xf>
    <xf numFmtId="9" fontId="2" fillId="0" borderId="0" xfId="19" applyFont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9" fontId="2" fillId="0" borderId="11" xfId="19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9" fontId="0" fillId="0" borderId="0" xfId="19" applyAlignment="1">
      <alignment/>
    </xf>
    <xf numFmtId="9" fontId="0" fillId="0" borderId="1" xfId="19" applyBorder="1" applyAlignment="1">
      <alignment/>
    </xf>
    <xf numFmtId="9" fontId="0" fillId="0" borderId="11" xfId="19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workbookViewId="0" topLeftCell="G6">
      <selection activeCell="G24" sqref="G24"/>
    </sheetView>
  </sheetViews>
  <sheetFormatPr defaultColWidth="9.140625" defaultRowHeight="12.75"/>
  <cols>
    <col min="1" max="6" width="10.57421875" style="0" hidden="1" customWidth="1"/>
    <col min="7" max="7" width="14.00390625" style="0" customWidth="1"/>
    <col min="8" max="8" width="11.421875" style="0" bestFit="1" customWidth="1"/>
    <col min="12" max="13" width="11.140625" style="0" customWidth="1"/>
  </cols>
  <sheetData>
    <row r="2" spans="7:12" ht="30.75" customHeight="1">
      <c r="G2" s="33" t="s">
        <v>0</v>
      </c>
      <c r="H2" s="33"/>
      <c r="I2" s="33"/>
      <c r="J2" s="33"/>
      <c r="K2" s="33"/>
      <c r="L2" s="33"/>
    </row>
    <row r="3" spans="1:12" ht="14.25">
      <c r="A3" t="s">
        <v>4</v>
      </c>
      <c r="G3" s="1"/>
      <c r="H3" s="1"/>
      <c r="I3" s="1"/>
      <c r="J3" s="1"/>
      <c r="K3" s="1"/>
      <c r="L3" s="1"/>
    </row>
    <row r="4" spans="1:12" ht="14.25">
      <c r="A4" s="27"/>
      <c r="B4" s="27"/>
      <c r="C4" s="27"/>
      <c r="D4" s="27"/>
      <c r="E4" s="27"/>
      <c r="F4" s="27"/>
      <c r="G4" s="2"/>
      <c r="H4" s="1"/>
      <c r="I4" s="1"/>
      <c r="J4" s="1"/>
      <c r="K4" s="1"/>
      <c r="L4" s="1"/>
    </row>
    <row r="5" spans="1:12" ht="14.25">
      <c r="A5" s="3">
        <v>1998</v>
      </c>
      <c r="B5" s="4">
        <v>1999</v>
      </c>
      <c r="C5" s="4">
        <v>2000</v>
      </c>
      <c r="D5" s="4">
        <v>2001</v>
      </c>
      <c r="E5" s="5" t="s">
        <v>1</v>
      </c>
      <c r="F5" s="28"/>
      <c r="G5" s="6" t="s">
        <v>2</v>
      </c>
      <c r="H5" s="7">
        <v>1998</v>
      </c>
      <c r="I5" s="8">
        <v>1999</v>
      </c>
      <c r="J5" s="8">
        <v>2000</v>
      </c>
      <c r="K5" s="8">
        <v>2001</v>
      </c>
      <c r="L5" s="9" t="s">
        <v>1</v>
      </c>
    </row>
    <row r="6" spans="1:12" ht="14.25">
      <c r="A6" s="10">
        <v>11</v>
      </c>
      <c r="B6" s="11">
        <v>30</v>
      </c>
      <c r="C6" s="11">
        <v>183</v>
      </c>
      <c r="D6" s="11">
        <v>79</v>
      </c>
      <c r="E6" s="12">
        <v>303</v>
      </c>
      <c r="F6" s="15"/>
      <c r="G6" s="13">
        <v>0</v>
      </c>
      <c r="H6" s="14">
        <f>+A6/A$81</f>
        <v>5.026503381465911E-05</v>
      </c>
      <c r="I6" s="14">
        <f>+B6/B$81</f>
        <v>0.00010357041752687653</v>
      </c>
      <c r="J6" s="14">
        <f>+C6/C$81</f>
        <v>0.0005685154291359498</v>
      </c>
      <c r="K6" s="14">
        <f>+D6/D$81</f>
        <v>0.001345276207342824</v>
      </c>
      <c r="L6" s="14">
        <f>+E6/E$81</f>
        <v>0.00034078907855356966</v>
      </c>
    </row>
    <row r="7" spans="1:12" ht="14.25">
      <c r="A7" s="15">
        <v>47</v>
      </c>
      <c r="B7" s="16">
        <v>173</v>
      </c>
      <c r="C7" s="16">
        <v>607</v>
      </c>
      <c r="D7" s="16">
        <v>367</v>
      </c>
      <c r="E7" s="17">
        <v>1194</v>
      </c>
      <c r="F7" s="15"/>
      <c r="G7" s="13">
        <v>1</v>
      </c>
      <c r="H7" s="14">
        <f aca="true" t="shared" si="0" ref="H7:H23">+A7/A$81</f>
        <v>0.00021476878084445257</v>
      </c>
      <c r="I7" s="14">
        <f aca="true" t="shared" si="1" ref="I7:I23">+B7/B$81</f>
        <v>0.0005972560744049879</v>
      </c>
      <c r="J7" s="14">
        <f aca="true" t="shared" si="2" ref="J7:J23">+C7/C$81</f>
        <v>0.0018857315053853634</v>
      </c>
      <c r="K7" s="14">
        <f aca="true" t="shared" si="3" ref="K7:K23">+D7/D$81</f>
        <v>0.006249574279681221</v>
      </c>
      <c r="L7" s="14">
        <f aca="true" t="shared" si="4" ref="L7:L23">+E7/E$81</f>
        <v>0.001342911418458621</v>
      </c>
    </row>
    <row r="8" spans="1:12" ht="14.25">
      <c r="A8" s="15">
        <v>798</v>
      </c>
      <c r="B8" s="16">
        <v>2246</v>
      </c>
      <c r="C8" s="16">
        <v>5523</v>
      </c>
      <c r="D8" s="16">
        <v>2484</v>
      </c>
      <c r="E8" s="17">
        <v>11051</v>
      </c>
      <c r="F8" s="15"/>
      <c r="G8" s="13">
        <v>2</v>
      </c>
      <c r="H8" s="14">
        <f t="shared" si="0"/>
        <v>0.003646499725827088</v>
      </c>
      <c r="I8" s="14">
        <f t="shared" si="1"/>
        <v>0.007753971925512156</v>
      </c>
      <c r="J8" s="14">
        <f t="shared" si="2"/>
        <v>0.01715798204982432</v>
      </c>
      <c r="K8" s="14">
        <f t="shared" si="3"/>
        <v>0.04229957087391867</v>
      </c>
      <c r="L8" s="14">
        <f t="shared" si="4"/>
        <v>0.012429241277542899</v>
      </c>
    </row>
    <row r="9" spans="1:12" ht="14.25">
      <c r="A9" s="15">
        <v>2735</v>
      </c>
      <c r="B9" s="16">
        <v>7645</v>
      </c>
      <c r="C9" s="16">
        <v>12804</v>
      </c>
      <c r="D9" s="16">
        <v>4853</v>
      </c>
      <c r="E9" s="17">
        <v>28037</v>
      </c>
      <c r="F9" s="15"/>
      <c r="G9" s="13">
        <v>3</v>
      </c>
      <c r="H9" s="14">
        <f t="shared" si="0"/>
        <v>0.012497715225735697</v>
      </c>
      <c r="I9" s="14">
        <f t="shared" si="1"/>
        <v>0.026393194733099035</v>
      </c>
      <c r="J9" s="14">
        <f t="shared" si="2"/>
        <v>0.039777440189380876</v>
      </c>
      <c r="K9" s="14">
        <f t="shared" si="3"/>
        <v>0.08264082828145222</v>
      </c>
      <c r="L9" s="14">
        <f t="shared" si="4"/>
        <v>0.031533674572298456</v>
      </c>
    </row>
    <row r="10" spans="1:12" ht="14.25">
      <c r="A10" s="15">
        <v>10904</v>
      </c>
      <c r="B10" s="16">
        <v>17800</v>
      </c>
      <c r="C10" s="16">
        <v>26073</v>
      </c>
      <c r="D10" s="16">
        <v>8840</v>
      </c>
      <c r="E10" s="17">
        <v>63617</v>
      </c>
      <c r="F10" s="15"/>
      <c r="G10" s="13">
        <v>4</v>
      </c>
      <c r="H10" s="14">
        <f t="shared" si="0"/>
        <v>0.04982635715591299</v>
      </c>
      <c r="I10" s="14">
        <f t="shared" si="1"/>
        <v>0.06145178106594674</v>
      </c>
      <c r="J10" s="14">
        <f t="shared" si="2"/>
        <v>0.08099946876427114</v>
      </c>
      <c r="K10" s="14">
        <f t="shared" si="3"/>
        <v>0.1505347047203869</v>
      </c>
      <c r="L10" s="14">
        <f t="shared" si="4"/>
        <v>0.07155108518264833</v>
      </c>
    </row>
    <row r="11" spans="1:12" ht="14.25">
      <c r="A11" s="15">
        <v>22657</v>
      </c>
      <c r="B11" s="16">
        <v>29130</v>
      </c>
      <c r="C11" s="16">
        <v>64624</v>
      </c>
      <c r="D11" s="16">
        <v>19078</v>
      </c>
      <c r="E11" s="17">
        <v>135489</v>
      </c>
      <c r="F11" s="15"/>
      <c r="G11" s="13">
        <v>5</v>
      </c>
      <c r="H11" s="14">
        <f t="shared" si="0"/>
        <v>0.10353226101261195</v>
      </c>
      <c r="I11" s="14">
        <f t="shared" si="1"/>
        <v>0.1005668754185971</v>
      </c>
      <c r="J11" s="14">
        <f t="shared" si="2"/>
        <v>0.20076361252722194</v>
      </c>
      <c r="K11" s="14">
        <f t="shared" si="3"/>
        <v>0.32487568966691643</v>
      </c>
      <c r="L11" s="14">
        <f t="shared" si="4"/>
        <v>0.1523867045021274</v>
      </c>
    </row>
    <row r="12" spans="1:12" ht="14.25">
      <c r="A12" s="15">
        <v>31805</v>
      </c>
      <c r="B12" s="16">
        <v>56199</v>
      </c>
      <c r="C12" s="16">
        <v>55181</v>
      </c>
      <c r="D12" s="16">
        <v>19778</v>
      </c>
      <c r="E12" s="17">
        <v>162963</v>
      </c>
      <c r="F12" s="15"/>
      <c r="G12" s="13">
        <v>6</v>
      </c>
      <c r="H12" s="14">
        <f t="shared" si="0"/>
        <v>0.14533449095229392</v>
      </c>
      <c r="I12" s="14">
        <f t="shared" si="1"/>
        <v>0.1940184631530978</v>
      </c>
      <c r="J12" s="14">
        <f t="shared" si="2"/>
        <v>0.1714275950554691</v>
      </c>
      <c r="K12" s="14">
        <f t="shared" si="3"/>
        <v>0.3367958585927389</v>
      </c>
      <c r="L12" s="14">
        <f t="shared" si="4"/>
        <v>0.18328716372384612</v>
      </c>
    </row>
    <row r="13" spans="1:12" ht="14.25">
      <c r="A13" s="15">
        <v>29105</v>
      </c>
      <c r="B13" s="16">
        <v>30565</v>
      </c>
      <c r="C13" s="16">
        <v>31015</v>
      </c>
      <c r="D13" s="16">
        <v>1191</v>
      </c>
      <c r="E13" s="17">
        <v>91876</v>
      </c>
      <c r="F13" s="15"/>
      <c r="G13" s="13">
        <v>7</v>
      </c>
      <c r="H13" s="14">
        <f t="shared" si="0"/>
        <v>0.1329967099250594</v>
      </c>
      <c r="I13" s="14">
        <f t="shared" si="1"/>
        <v>0.1055209937236327</v>
      </c>
      <c r="J13" s="14">
        <f t="shared" si="2"/>
        <v>0.09635249199263105</v>
      </c>
      <c r="K13" s="14">
        <f t="shared" si="3"/>
        <v>0.02028131598664941</v>
      </c>
      <c r="L13" s="14">
        <f t="shared" si="4"/>
        <v>0.1033344468025999</v>
      </c>
    </row>
    <row r="14" spans="1:12" ht="14.25">
      <c r="A14" s="15">
        <v>20388</v>
      </c>
      <c r="B14" s="16">
        <v>30706</v>
      </c>
      <c r="C14" s="16">
        <v>34228</v>
      </c>
      <c r="D14" s="16">
        <v>964</v>
      </c>
      <c r="E14" s="17">
        <v>86286</v>
      </c>
      <c r="F14" s="15"/>
      <c r="G14" s="13">
        <v>8</v>
      </c>
      <c r="H14" s="14">
        <f t="shared" si="0"/>
        <v>0.09316395540120637</v>
      </c>
      <c r="I14" s="14">
        <f t="shared" si="1"/>
        <v>0.10600777468600901</v>
      </c>
      <c r="J14" s="14">
        <f t="shared" si="2"/>
        <v>0.10633413174024747</v>
      </c>
      <c r="K14" s="14">
        <f t="shared" si="3"/>
        <v>0.01641577549213269</v>
      </c>
      <c r="L14" s="14">
        <f t="shared" si="4"/>
        <v>0.09704728195403733</v>
      </c>
    </row>
    <row r="15" spans="1:12" ht="14.25">
      <c r="A15" s="15">
        <v>27240</v>
      </c>
      <c r="B15" s="16">
        <v>32345</v>
      </c>
      <c r="C15" s="16">
        <v>30829</v>
      </c>
      <c r="D15" s="16">
        <v>975</v>
      </c>
      <c r="E15" s="17">
        <v>91389</v>
      </c>
      <c r="F15" s="15"/>
      <c r="G15" s="13">
        <v>9</v>
      </c>
      <c r="H15" s="14">
        <f t="shared" si="0"/>
        <v>0.12447450191921038</v>
      </c>
      <c r="I15" s="14">
        <f t="shared" si="1"/>
        <v>0.11166617183022737</v>
      </c>
      <c r="J15" s="14">
        <f t="shared" si="2"/>
        <v>0.0957746566384273</v>
      </c>
      <c r="K15" s="14">
        <f t="shared" si="3"/>
        <v>0.016603092432395612</v>
      </c>
      <c r="L15" s="14">
        <f t="shared" si="4"/>
        <v>0.10278670990076627</v>
      </c>
    </row>
    <row r="16" spans="1:12" ht="14.25">
      <c r="A16" s="15">
        <v>12501</v>
      </c>
      <c r="B16" s="16">
        <v>14766</v>
      </c>
      <c r="C16" s="16">
        <v>11714</v>
      </c>
      <c r="D16" s="16">
        <v>83</v>
      </c>
      <c r="E16" s="17">
        <v>39064</v>
      </c>
      <c r="F16" s="15"/>
      <c r="G16" s="13">
        <v>10</v>
      </c>
      <c r="H16" s="14">
        <f t="shared" si="0"/>
        <v>0.05712392615609578</v>
      </c>
      <c r="I16" s="14">
        <f t="shared" si="1"/>
        <v>0.050977359506728624</v>
      </c>
      <c r="J16" s="14">
        <f t="shared" si="2"/>
        <v>0.03639120074807932</v>
      </c>
      <c r="K16" s="14">
        <f t="shared" si="3"/>
        <v>0.001413391458347524</v>
      </c>
      <c r="L16" s="14">
        <f t="shared" si="4"/>
        <v>0.04393592265550048</v>
      </c>
    </row>
    <row r="17" spans="1:12" ht="14.25">
      <c r="A17" s="15">
        <v>7294</v>
      </c>
      <c r="B17" s="16">
        <v>19897</v>
      </c>
      <c r="C17" s="16">
        <v>14774</v>
      </c>
      <c r="D17" s="16">
        <v>32</v>
      </c>
      <c r="E17" s="17">
        <v>41997</v>
      </c>
      <c r="F17" s="15"/>
      <c r="G17" s="13">
        <v>11</v>
      </c>
      <c r="H17" s="14">
        <f t="shared" si="0"/>
        <v>0.033330286967647595</v>
      </c>
      <c r="I17" s="14">
        <f t="shared" si="1"/>
        <v>0.06869135325107541</v>
      </c>
      <c r="J17" s="14">
        <f t="shared" si="2"/>
        <v>0.04589752431723782</v>
      </c>
      <c r="K17" s="14">
        <f t="shared" si="3"/>
        <v>0.0005449220080375997</v>
      </c>
      <c r="L17" s="14">
        <f t="shared" si="4"/>
        <v>0.0472347159472418</v>
      </c>
    </row>
    <row r="18" spans="1:12" ht="14.25">
      <c r="A18" s="15">
        <v>13793</v>
      </c>
      <c r="B18" s="16">
        <v>25186</v>
      </c>
      <c r="C18" s="16">
        <v>27906</v>
      </c>
      <c r="D18" s="16"/>
      <c r="E18" s="17">
        <v>66885</v>
      </c>
      <c r="F18" s="15"/>
      <c r="G18" s="13">
        <v>12</v>
      </c>
      <c r="H18" s="14">
        <f t="shared" si="0"/>
        <v>0.06302778285505392</v>
      </c>
      <c r="I18" s="14">
        <f t="shared" si="1"/>
        <v>0.08695081786106373</v>
      </c>
      <c r="J18" s="14">
        <f t="shared" si="2"/>
        <v>0.08669394298069844</v>
      </c>
      <c r="K18" s="14">
        <f t="shared" si="3"/>
        <v>0</v>
      </c>
      <c r="L18" s="14">
        <f t="shared" si="4"/>
        <v>0.07522665847873106</v>
      </c>
    </row>
    <row r="19" spans="1:12" ht="14.25">
      <c r="A19" s="15">
        <v>14556</v>
      </c>
      <c r="B19" s="16">
        <v>5440</v>
      </c>
      <c r="C19" s="16">
        <v>2757</v>
      </c>
      <c r="D19" s="16"/>
      <c r="E19" s="17">
        <v>22753</v>
      </c>
      <c r="F19" s="15"/>
      <c r="G19" s="13">
        <v>13</v>
      </c>
      <c r="H19" s="14">
        <f t="shared" si="0"/>
        <v>0.06651434838237982</v>
      </c>
      <c r="I19" s="14">
        <f t="shared" si="1"/>
        <v>0.01878076904487361</v>
      </c>
      <c r="J19" s="14">
        <f t="shared" si="2"/>
        <v>0.008565011137310456</v>
      </c>
      <c r="K19" s="14">
        <f t="shared" si="3"/>
        <v>0</v>
      </c>
      <c r="L19" s="14">
        <f t="shared" si="4"/>
        <v>0.025590672951582082</v>
      </c>
    </row>
    <row r="20" spans="1:12" ht="14.25">
      <c r="A20" s="15">
        <v>3761</v>
      </c>
      <c r="B20" s="16">
        <v>3278</v>
      </c>
      <c r="C20" s="16">
        <v>948</v>
      </c>
      <c r="D20" s="16"/>
      <c r="E20" s="17">
        <v>7987</v>
      </c>
      <c r="F20" s="15"/>
      <c r="G20" s="13">
        <v>14</v>
      </c>
      <c r="H20" s="14">
        <f t="shared" si="0"/>
        <v>0.01718607201608481</v>
      </c>
      <c r="I20" s="14">
        <f t="shared" si="1"/>
        <v>0.011316794288436708</v>
      </c>
      <c r="J20" s="14">
        <f t="shared" si="2"/>
        <v>0.0029450963214255757</v>
      </c>
      <c r="K20" s="14">
        <f t="shared" si="3"/>
        <v>0</v>
      </c>
      <c r="L20" s="14">
        <f t="shared" si="4"/>
        <v>0.008983110133357628</v>
      </c>
    </row>
    <row r="21" spans="1:12" ht="14.25">
      <c r="A21" s="15">
        <v>2335</v>
      </c>
      <c r="B21" s="16">
        <v>2204</v>
      </c>
      <c r="C21" s="16">
        <v>766</v>
      </c>
      <c r="D21" s="16"/>
      <c r="E21" s="17">
        <v>5305</v>
      </c>
      <c r="F21" s="15"/>
      <c r="G21" s="13">
        <v>15</v>
      </c>
      <c r="H21" s="14">
        <f t="shared" si="0"/>
        <v>0.010669895814293548</v>
      </c>
      <c r="I21" s="14">
        <f t="shared" si="1"/>
        <v>0.007608973340974529</v>
      </c>
      <c r="J21" s="14">
        <f t="shared" si="2"/>
        <v>0.0023796875339788933</v>
      </c>
      <c r="K21" s="14">
        <f t="shared" si="3"/>
        <v>0</v>
      </c>
      <c r="L21" s="14">
        <f t="shared" si="4"/>
        <v>0.005966620665764644</v>
      </c>
    </row>
    <row r="22" spans="1:12" ht="14.25">
      <c r="A22" s="15">
        <v>1989</v>
      </c>
      <c r="B22" s="16">
        <v>2044</v>
      </c>
      <c r="C22" s="16">
        <v>723</v>
      </c>
      <c r="D22" s="16"/>
      <c r="E22" s="17">
        <v>4756</v>
      </c>
      <c r="F22" s="15"/>
      <c r="G22" s="13">
        <v>16</v>
      </c>
      <c r="H22" s="14">
        <f t="shared" si="0"/>
        <v>0.009088832023396089</v>
      </c>
      <c r="I22" s="14">
        <f t="shared" si="1"/>
        <v>0.007056597780831187</v>
      </c>
      <c r="J22" s="14">
        <f t="shared" si="2"/>
        <v>0.002246101941340392</v>
      </c>
      <c r="K22" s="14">
        <f t="shared" si="3"/>
        <v>0</v>
      </c>
      <c r="L22" s="14">
        <f t="shared" si="4"/>
        <v>0.0053491513452170875</v>
      </c>
    </row>
    <row r="23" spans="1:12" ht="14.25">
      <c r="A23" s="15">
        <v>1484</v>
      </c>
      <c r="B23" s="16">
        <v>1853</v>
      </c>
      <c r="C23" s="16">
        <v>560</v>
      </c>
      <c r="D23" s="16"/>
      <c r="E23" s="17">
        <v>3897</v>
      </c>
      <c r="F23" s="15"/>
      <c r="G23" s="13">
        <v>17</v>
      </c>
      <c r="H23" s="14">
        <f t="shared" si="0"/>
        <v>0.006781210016450375</v>
      </c>
      <c r="I23" s="14">
        <f t="shared" si="1"/>
        <v>0.006397199455910073</v>
      </c>
      <c r="J23" s="14">
        <f t="shared" si="2"/>
        <v>0.0017397193459897915</v>
      </c>
      <c r="K23" s="14">
        <f t="shared" si="3"/>
        <v>0</v>
      </c>
      <c r="L23" s="14">
        <f t="shared" si="4"/>
        <v>0.004383019931099872</v>
      </c>
    </row>
    <row r="24" spans="1:12" ht="14.25">
      <c r="A24" s="15">
        <v>1348</v>
      </c>
      <c r="B24" s="16">
        <v>1246</v>
      </c>
      <c r="C24" s="16">
        <v>542</v>
      </c>
      <c r="D24" s="16"/>
      <c r="E24" s="17">
        <v>3136</v>
      </c>
      <c r="F24" s="15"/>
      <c r="G24" s="34" t="s">
        <v>12</v>
      </c>
      <c r="H24" s="18">
        <f>SUM(A24:A80)/A$81</f>
        <v>0.07054012063608116</v>
      </c>
      <c r="I24" s="18">
        <f>SUM(B24:B80)/B$81</f>
        <v>0.02814008244205235</v>
      </c>
      <c r="J24" s="18">
        <f>SUM(C24:C80)/C$81</f>
        <v>0.00210008978194482</v>
      </c>
      <c r="K24" s="18">
        <f>SUM(D24:D80)/D$81</f>
        <v>0</v>
      </c>
      <c r="L24" s="18">
        <f>SUM(E24:E80)/E$81</f>
        <v>0.027290119478626453</v>
      </c>
    </row>
    <row r="25" spans="1:12" ht="14.25">
      <c r="A25" s="15">
        <v>1511</v>
      </c>
      <c r="B25" s="16">
        <v>1337</v>
      </c>
      <c r="C25" s="16">
        <v>57</v>
      </c>
      <c r="D25" s="16"/>
      <c r="E25" s="17">
        <v>2905</v>
      </c>
      <c r="F25" s="20"/>
      <c r="G25" s="19"/>
      <c r="H25" s="14">
        <f>SUM(H6:H24)</f>
        <v>1</v>
      </c>
      <c r="I25" s="14">
        <f>SUM(I6:I24)</f>
        <v>1</v>
      </c>
      <c r="J25" s="14">
        <f>SUM(J6:J24)</f>
        <v>1</v>
      </c>
      <c r="K25" s="14">
        <f>SUM(K6:K24)</f>
        <v>0.9999999999999999</v>
      </c>
      <c r="L25" s="14">
        <f>SUM(L6:L24)</f>
        <v>1</v>
      </c>
    </row>
    <row r="26" spans="1:12" ht="12.75">
      <c r="A26" s="15">
        <v>1290</v>
      </c>
      <c r="B26" s="16">
        <v>1072</v>
      </c>
      <c r="C26" s="16">
        <v>33</v>
      </c>
      <c r="D26" s="16"/>
      <c r="E26" s="17">
        <v>2395</v>
      </c>
      <c r="F26" s="20"/>
      <c r="G26" s="20"/>
      <c r="H26" s="21"/>
      <c r="I26" s="21"/>
      <c r="J26" s="21"/>
      <c r="K26" s="21"/>
      <c r="L26" s="21"/>
    </row>
    <row r="27" spans="1:12" ht="12.75">
      <c r="A27" s="15">
        <v>1035</v>
      </c>
      <c r="B27" s="16">
        <v>890</v>
      </c>
      <c r="C27" s="16">
        <v>35</v>
      </c>
      <c r="D27" s="16"/>
      <c r="E27" s="17">
        <v>1960</v>
      </c>
      <c r="F27" s="20"/>
      <c r="G27" t="s">
        <v>5</v>
      </c>
      <c r="H27" s="21"/>
      <c r="I27" s="21"/>
      <c r="J27" s="21"/>
      <c r="K27" s="21"/>
      <c r="L27" s="21"/>
    </row>
    <row r="28" spans="1:12" ht="12.75">
      <c r="A28" s="15">
        <v>849</v>
      </c>
      <c r="B28" s="16">
        <v>691</v>
      </c>
      <c r="C28" s="16">
        <v>6</v>
      </c>
      <c r="D28" s="16"/>
      <c r="E28" s="17">
        <v>1546</v>
      </c>
      <c r="F28" s="20"/>
      <c r="G28" s="20" t="s">
        <v>6</v>
      </c>
      <c r="H28" s="21"/>
      <c r="I28" s="21"/>
      <c r="J28" s="21"/>
      <c r="K28" s="21"/>
      <c r="L28" s="21"/>
    </row>
    <row r="29" spans="1:12" ht="12.75">
      <c r="A29" s="15">
        <v>822</v>
      </c>
      <c r="B29" s="16">
        <v>595</v>
      </c>
      <c r="C29" s="16">
        <v>3</v>
      </c>
      <c r="D29" s="16"/>
      <c r="E29" s="17">
        <v>1420</v>
      </c>
      <c r="F29" s="20"/>
      <c r="H29" s="21"/>
      <c r="I29" s="21"/>
      <c r="J29" s="21"/>
      <c r="K29" s="21"/>
      <c r="L29" s="21"/>
    </row>
    <row r="30" spans="1:12" ht="12.75">
      <c r="A30" s="15">
        <v>549</v>
      </c>
      <c r="B30" s="16">
        <v>572</v>
      </c>
      <c r="C30" s="16"/>
      <c r="D30" s="16"/>
      <c r="E30" s="17">
        <v>1121</v>
      </c>
      <c r="F30" s="20"/>
      <c r="G30" s="20" t="s">
        <v>3</v>
      </c>
      <c r="H30" s="21"/>
      <c r="I30" s="21"/>
      <c r="J30" s="21"/>
      <c r="K30" s="21"/>
      <c r="L30" s="21"/>
    </row>
    <row r="31" spans="1:12" ht="12.75">
      <c r="A31" s="15"/>
      <c r="B31" s="16"/>
      <c r="C31" s="16"/>
      <c r="D31" s="16"/>
      <c r="E31" s="17"/>
      <c r="F31" s="20"/>
      <c r="G31" s="20"/>
      <c r="H31" s="21"/>
      <c r="I31" s="21"/>
      <c r="J31" s="21"/>
      <c r="K31" s="21"/>
      <c r="L31" s="21"/>
    </row>
    <row r="32" spans="1:12" ht="12.75">
      <c r="A32" s="15"/>
      <c r="B32" s="16"/>
      <c r="C32" s="16"/>
      <c r="D32" s="16"/>
      <c r="E32" s="17"/>
      <c r="F32" s="20"/>
      <c r="G32" s="32" t="s">
        <v>8</v>
      </c>
      <c r="I32" s="21"/>
      <c r="J32" s="21"/>
      <c r="K32" s="21"/>
      <c r="L32" s="21"/>
    </row>
    <row r="33" spans="1:12" ht="12.75">
      <c r="A33" s="15"/>
      <c r="B33" s="16"/>
      <c r="C33" s="16"/>
      <c r="D33" s="16"/>
      <c r="E33" s="17"/>
      <c r="F33" s="20"/>
      <c r="G33" s="31" t="s">
        <v>7</v>
      </c>
      <c r="I33" s="30">
        <f>SUM(I6:I10)</f>
        <v>0.0962997742164898</v>
      </c>
      <c r="J33" s="21"/>
      <c r="K33" s="21"/>
      <c r="L33" s="21"/>
    </row>
    <row r="34" spans="1:12" ht="12.75">
      <c r="A34" s="15"/>
      <c r="B34" s="16"/>
      <c r="C34" s="16"/>
      <c r="D34" s="16"/>
      <c r="E34" s="17"/>
      <c r="F34" s="20"/>
      <c r="G34" s="31" t="s">
        <v>9</v>
      </c>
      <c r="I34" s="30">
        <f>SUM(I11:I15)</f>
        <v>0.617780278811564</v>
      </c>
      <c r="J34" s="21"/>
      <c r="K34" s="21"/>
      <c r="L34" s="21"/>
    </row>
    <row r="35" spans="1:12" ht="12.75">
      <c r="A35" s="15">
        <v>552</v>
      </c>
      <c r="B35" s="16">
        <v>246</v>
      </c>
      <c r="C35" s="16"/>
      <c r="D35" s="16"/>
      <c r="E35" s="17">
        <v>798</v>
      </c>
      <c r="F35" s="20"/>
      <c r="G35" s="31" t="s">
        <v>10</v>
      </c>
      <c r="I35" s="21">
        <f>SUM(L16:L18)</f>
        <v>0.16639729708147333</v>
      </c>
      <c r="J35" s="21"/>
      <c r="K35" s="21"/>
      <c r="L35" s="21"/>
    </row>
    <row r="36" spans="1:12" ht="12.75">
      <c r="A36" s="15"/>
      <c r="B36" s="16"/>
      <c r="C36" s="16"/>
      <c r="D36" s="16"/>
      <c r="E36" s="17"/>
      <c r="F36" s="20"/>
      <c r="G36" s="31" t="s">
        <v>11</v>
      </c>
      <c r="H36" s="21"/>
      <c r="I36" s="21">
        <f>SUM(L19:L24)</f>
        <v>0.07756269450564776</v>
      </c>
      <c r="J36" s="21"/>
      <c r="K36" s="21"/>
      <c r="L36" s="21"/>
    </row>
    <row r="37" spans="1:12" ht="12.75">
      <c r="A37" s="15">
        <v>546</v>
      </c>
      <c r="B37" s="16">
        <v>174</v>
      </c>
      <c r="C37" s="16"/>
      <c r="D37" s="16"/>
      <c r="E37" s="17">
        <v>720</v>
      </c>
      <c r="F37" s="20"/>
      <c r="H37" s="21"/>
      <c r="I37" s="21"/>
      <c r="J37" s="21"/>
      <c r="K37" s="21"/>
      <c r="L37" s="29">
        <v>37602</v>
      </c>
    </row>
    <row r="38" spans="1:12" ht="12.75">
      <c r="A38" s="15">
        <v>408</v>
      </c>
      <c r="B38" s="16">
        <v>166</v>
      </c>
      <c r="C38" s="16"/>
      <c r="D38" s="16"/>
      <c r="E38" s="17">
        <v>574</v>
      </c>
      <c r="F38" s="20"/>
      <c r="G38" s="20"/>
      <c r="H38" s="21"/>
      <c r="I38" s="21"/>
      <c r="J38" s="21"/>
      <c r="K38" s="21"/>
      <c r="L38" s="21"/>
    </row>
    <row r="39" spans="1:12" ht="12.75">
      <c r="A39" s="15">
        <v>492</v>
      </c>
      <c r="B39" s="16">
        <v>166</v>
      </c>
      <c r="C39" s="16"/>
      <c r="D39" s="16"/>
      <c r="E39" s="17">
        <v>658</v>
      </c>
      <c r="F39" s="20"/>
      <c r="G39" s="20"/>
      <c r="H39" s="21"/>
      <c r="I39" s="21"/>
      <c r="J39" s="21"/>
      <c r="K39" s="21"/>
      <c r="L39" s="21"/>
    </row>
    <row r="40" spans="1:12" ht="12.75">
      <c r="A40" s="15">
        <v>478</v>
      </c>
      <c r="B40" s="16">
        <v>130</v>
      </c>
      <c r="C40" s="16"/>
      <c r="D40" s="16"/>
      <c r="E40" s="17">
        <v>608</v>
      </c>
      <c r="F40" s="20"/>
      <c r="G40" s="20"/>
      <c r="H40" s="21"/>
      <c r="I40" s="21"/>
      <c r="J40" s="21"/>
      <c r="K40" s="21"/>
      <c r="L40" s="21"/>
    </row>
    <row r="41" spans="1:12" ht="12.75">
      <c r="A41" s="15">
        <v>281</v>
      </c>
      <c r="B41" s="16">
        <v>90</v>
      </c>
      <c r="C41" s="16"/>
      <c r="D41" s="16"/>
      <c r="E41" s="17">
        <v>371</v>
      </c>
      <c r="F41" s="20"/>
      <c r="G41" s="20"/>
      <c r="H41" s="21"/>
      <c r="I41" s="21"/>
      <c r="J41" s="21"/>
      <c r="K41" s="21"/>
      <c r="L41" s="21"/>
    </row>
    <row r="42" spans="1:12" ht="12.75">
      <c r="A42" s="15">
        <v>414</v>
      </c>
      <c r="B42" s="16">
        <v>23</v>
      </c>
      <c r="C42" s="16"/>
      <c r="D42" s="16"/>
      <c r="E42" s="17">
        <v>437</v>
      </c>
      <c r="F42" s="20"/>
      <c r="G42" s="20"/>
      <c r="H42" s="21"/>
      <c r="I42" s="21"/>
      <c r="J42" s="21"/>
      <c r="K42" s="21"/>
      <c r="L42" s="21"/>
    </row>
    <row r="43" spans="1:12" ht="12.75">
      <c r="A43" s="15">
        <v>322</v>
      </c>
      <c r="B43" s="16">
        <v>12</v>
      </c>
      <c r="C43" s="16"/>
      <c r="D43" s="16"/>
      <c r="E43" s="17">
        <v>334</v>
      </c>
      <c r="F43" s="20"/>
      <c r="G43" s="20"/>
      <c r="H43" s="21"/>
      <c r="I43" s="21"/>
      <c r="J43" s="21"/>
      <c r="K43" s="21"/>
      <c r="L43" s="21"/>
    </row>
    <row r="44" spans="1:12" ht="12.75">
      <c r="A44" s="15">
        <v>234</v>
      </c>
      <c r="B44" s="16">
        <v>9</v>
      </c>
      <c r="C44" s="16"/>
      <c r="D44" s="16"/>
      <c r="E44" s="17">
        <v>243</v>
      </c>
      <c r="F44" s="20"/>
      <c r="G44" s="20"/>
      <c r="H44" s="21"/>
      <c r="I44" s="21"/>
      <c r="J44" s="21"/>
      <c r="K44" s="21"/>
      <c r="L44" s="21"/>
    </row>
    <row r="45" spans="1:12" ht="12.75">
      <c r="A45" s="15">
        <v>256</v>
      </c>
      <c r="B45" s="16">
        <v>2</v>
      </c>
      <c r="C45" s="16"/>
      <c r="D45" s="16"/>
      <c r="E45" s="17">
        <v>258</v>
      </c>
      <c r="F45" s="20"/>
      <c r="G45" s="20"/>
      <c r="H45" s="21"/>
      <c r="I45" s="21"/>
      <c r="J45" s="21"/>
      <c r="K45" s="21"/>
      <c r="L45" s="21"/>
    </row>
    <row r="46" spans="1:12" ht="12.75">
      <c r="A46" s="15">
        <v>221</v>
      </c>
      <c r="B46" s="16"/>
      <c r="C46" s="16"/>
      <c r="D46" s="16"/>
      <c r="E46" s="17">
        <v>221</v>
      </c>
      <c r="F46" s="20"/>
      <c r="G46" s="20"/>
      <c r="H46" s="21"/>
      <c r="I46" s="21"/>
      <c r="J46" s="21"/>
      <c r="K46" s="21"/>
      <c r="L46" s="21"/>
    </row>
    <row r="47" spans="1:12" ht="12.75">
      <c r="A47" s="15">
        <v>188</v>
      </c>
      <c r="B47" s="16"/>
      <c r="C47" s="16"/>
      <c r="D47" s="16"/>
      <c r="E47" s="17">
        <v>188</v>
      </c>
      <c r="F47" s="20"/>
      <c r="G47" s="20"/>
      <c r="H47" s="21"/>
      <c r="I47" s="21"/>
      <c r="J47" s="21"/>
      <c r="K47" s="21"/>
      <c r="L47" s="21"/>
    </row>
    <row r="48" spans="1:12" ht="12.75">
      <c r="A48" s="15">
        <v>93</v>
      </c>
      <c r="B48" s="16"/>
      <c r="C48" s="16"/>
      <c r="D48" s="16"/>
      <c r="E48" s="17">
        <v>93</v>
      </c>
      <c r="F48" s="20"/>
      <c r="G48" s="20"/>
      <c r="H48" s="21"/>
      <c r="I48" s="21"/>
      <c r="J48" s="21"/>
      <c r="K48" s="21"/>
      <c r="L48" s="21"/>
    </row>
    <row r="49" spans="1:12" ht="12.75">
      <c r="A49" s="15">
        <v>77</v>
      </c>
      <c r="B49" s="16"/>
      <c r="C49" s="16"/>
      <c r="D49" s="16"/>
      <c r="E49" s="17">
        <v>77</v>
      </c>
      <c r="F49" s="20"/>
      <c r="G49" s="20"/>
      <c r="H49" s="21"/>
      <c r="I49" s="21"/>
      <c r="J49" s="21"/>
      <c r="K49" s="21"/>
      <c r="L49" s="21"/>
    </row>
    <row r="50" spans="1:12" ht="12.75">
      <c r="A50" s="15">
        <v>94</v>
      </c>
      <c r="B50" s="16"/>
      <c r="C50" s="16"/>
      <c r="D50" s="16"/>
      <c r="E50" s="17">
        <v>94</v>
      </c>
      <c r="F50" s="20"/>
      <c r="G50" s="20"/>
      <c r="H50" s="21"/>
      <c r="I50" s="21"/>
      <c r="J50" s="21"/>
      <c r="K50" s="21"/>
      <c r="L50" s="21"/>
    </row>
    <row r="51" spans="1:12" ht="12.75">
      <c r="A51" s="15">
        <v>80</v>
      </c>
      <c r="B51" s="16"/>
      <c r="C51" s="16"/>
      <c r="D51" s="16"/>
      <c r="E51" s="17">
        <v>80</v>
      </c>
      <c r="F51" s="20"/>
      <c r="G51" s="20"/>
      <c r="H51" s="21"/>
      <c r="I51" s="21"/>
      <c r="J51" s="21"/>
      <c r="K51" s="21"/>
      <c r="L51" s="21"/>
    </row>
    <row r="52" spans="1:12" ht="12.75">
      <c r="A52" s="15">
        <v>51</v>
      </c>
      <c r="B52" s="16"/>
      <c r="C52" s="16"/>
      <c r="D52" s="16"/>
      <c r="E52" s="17">
        <v>51</v>
      </c>
      <c r="F52" s="20"/>
      <c r="G52" s="20"/>
      <c r="H52" s="21"/>
      <c r="I52" s="21"/>
      <c r="J52" s="21"/>
      <c r="K52" s="21"/>
      <c r="L52" s="21"/>
    </row>
    <row r="53" spans="1:12" ht="12.75">
      <c r="A53" s="15">
        <v>51</v>
      </c>
      <c r="B53" s="16"/>
      <c r="C53" s="16"/>
      <c r="D53" s="16"/>
      <c r="E53" s="17">
        <v>51</v>
      </c>
      <c r="F53" s="20"/>
      <c r="G53" s="20"/>
      <c r="H53" s="21"/>
      <c r="I53" s="21"/>
      <c r="J53" s="21"/>
      <c r="K53" s="21"/>
      <c r="L53" s="21"/>
    </row>
    <row r="54" spans="1:12" ht="12.75">
      <c r="A54" s="15">
        <v>10</v>
      </c>
      <c r="B54" s="16"/>
      <c r="C54" s="16"/>
      <c r="D54" s="16"/>
      <c r="E54" s="17">
        <v>10</v>
      </c>
      <c r="F54" s="20"/>
      <c r="G54" s="20"/>
      <c r="H54" s="21"/>
      <c r="I54" s="21"/>
      <c r="J54" s="21"/>
      <c r="K54" s="21"/>
      <c r="L54" s="21"/>
    </row>
    <row r="55" spans="1:12" ht="12.75">
      <c r="A55" s="15">
        <v>3</v>
      </c>
      <c r="B55" s="16"/>
      <c r="C55" s="16"/>
      <c r="D55" s="16"/>
      <c r="E55" s="17">
        <v>3</v>
      </c>
      <c r="F55" s="20"/>
      <c r="G55" s="20"/>
      <c r="H55" s="21"/>
      <c r="I55" s="21"/>
      <c r="J55" s="21"/>
      <c r="K55" s="21"/>
      <c r="L55" s="21"/>
    </row>
    <row r="56" spans="1:12" ht="12.75">
      <c r="A56" s="15">
        <v>3</v>
      </c>
      <c r="B56" s="16"/>
      <c r="C56" s="16"/>
      <c r="D56" s="16"/>
      <c r="E56" s="17">
        <v>3</v>
      </c>
      <c r="F56" s="20"/>
      <c r="G56" s="20"/>
      <c r="H56" s="21"/>
      <c r="I56" s="21"/>
      <c r="J56" s="21"/>
      <c r="K56" s="21"/>
      <c r="L56" s="21"/>
    </row>
    <row r="57" spans="1:12" ht="12.75">
      <c r="A57" s="15">
        <v>1</v>
      </c>
      <c r="B57" s="16"/>
      <c r="C57" s="16"/>
      <c r="D57" s="16"/>
      <c r="E57" s="17">
        <v>1</v>
      </c>
      <c r="F57" s="20"/>
      <c r="G57" s="20"/>
      <c r="H57" s="21"/>
      <c r="I57" s="21"/>
      <c r="J57" s="21"/>
      <c r="K57" s="21"/>
      <c r="L57" s="21"/>
    </row>
    <row r="58" spans="1:12" ht="12.75">
      <c r="A58" s="15">
        <v>1</v>
      </c>
      <c r="B58" s="16"/>
      <c r="C58" s="16"/>
      <c r="D58" s="16"/>
      <c r="E58" s="17">
        <v>1</v>
      </c>
      <c r="F58" s="20"/>
      <c r="G58" s="20"/>
      <c r="H58" s="21"/>
      <c r="I58" s="21"/>
      <c r="J58" s="21"/>
      <c r="K58" s="21"/>
      <c r="L58" s="21"/>
    </row>
    <row r="59" spans="1:12" ht="12.75">
      <c r="A59" s="15"/>
      <c r="B59" s="16">
        <v>1</v>
      </c>
      <c r="C59" s="16"/>
      <c r="D59" s="16"/>
      <c r="E59" s="17">
        <v>1</v>
      </c>
      <c r="F59" s="20"/>
      <c r="G59" s="20"/>
      <c r="H59" s="21"/>
      <c r="I59" s="21"/>
      <c r="J59" s="21"/>
      <c r="K59" s="21"/>
      <c r="L59" s="21"/>
    </row>
    <row r="60" spans="1:12" ht="12.75">
      <c r="A60" s="15">
        <v>1</v>
      </c>
      <c r="B60" s="16"/>
      <c r="C60" s="16"/>
      <c r="D60" s="16"/>
      <c r="E60" s="17">
        <v>1</v>
      </c>
      <c r="F60" s="20"/>
      <c r="G60" s="20"/>
      <c r="H60" s="21"/>
      <c r="I60" s="21"/>
      <c r="J60" s="21"/>
      <c r="K60" s="21"/>
      <c r="L60" s="21"/>
    </row>
    <row r="61" spans="1:12" ht="12.75">
      <c r="A61" s="15"/>
      <c r="B61" s="16">
        <v>2</v>
      </c>
      <c r="C61" s="16"/>
      <c r="D61" s="16"/>
      <c r="E61" s="17">
        <v>2</v>
      </c>
      <c r="F61" s="20"/>
      <c r="G61" s="20"/>
      <c r="H61" s="21"/>
      <c r="I61" s="21"/>
      <c r="J61" s="21"/>
      <c r="K61" s="21"/>
      <c r="L61" s="21"/>
    </row>
    <row r="62" spans="1:12" ht="12.75">
      <c r="A62" s="15"/>
      <c r="B62" s="16">
        <v>7</v>
      </c>
      <c r="C62" s="16"/>
      <c r="D62" s="16"/>
      <c r="E62" s="17">
        <v>7</v>
      </c>
      <c r="F62" s="20"/>
      <c r="G62" s="20"/>
      <c r="H62" s="21"/>
      <c r="I62" s="21"/>
      <c r="J62" s="21"/>
      <c r="K62" s="21"/>
      <c r="L62" s="21"/>
    </row>
    <row r="63" spans="1:12" ht="12.75">
      <c r="A63" s="15"/>
      <c r="B63" s="16">
        <v>221</v>
      </c>
      <c r="C63" s="16"/>
      <c r="D63" s="16"/>
      <c r="E63" s="17">
        <v>221</v>
      </c>
      <c r="F63" s="20"/>
      <c r="G63" s="20"/>
      <c r="H63" s="21"/>
      <c r="I63" s="21"/>
      <c r="J63" s="21"/>
      <c r="K63" s="21"/>
      <c r="L63" s="21"/>
    </row>
    <row r="64" spans="1:12" ht="12.75">
      <c r="A64" s="15"/>
      <c r="B64" s="16">
        <v>86</v>
      </c>
      <c r="C64" s="16"/>
      <c r="D64" s="16"/>
      <c r="E64" s="17">
        <v>86</v>
      </c>
      <c r="F64" s="20"/>
      <c r="G64" s="20"/>
      <c r="H64" s="21"/>
      <c r="I64" s="21"/>
      <c r="J64" s="21"/>
      <c r="K64" s="21"/>
      <c r="L64" s="21"/>
    </row>
    <row r="65" spans="1:12" ht="12.75">
      <c r="A65" s="15"/>
      <c r="B65" s="16">
        <v>90</v>
      </c>
      <c r="C65" s="16"/>
      <c r="D65" s="16"/>
      <c r="E65" s="17">
        <v>90</v>
      </c>
      <c r="F65" s="20"/>
      <c r="G65" s="20"/>
      <c r="H65" s="21"/>
      <c r="I65" s="21"/>
      <c r="J65" s="21"/>
      <c r="K65" s="21"/>
      <c r="L65" s="21"/>
    </row>
    <row r="66" spans="1:12" ht="12.75">
      <c r="A66" s="15"/>
      <c r="B66" s="16">
        <v>273</v>
      </c>
      <c r="C66" s="16"/>
      <c r="D66" s="16"/>
      <c r="E66" s="17">
        <v>273</v>
      </c>
      <c r="F66" s="20"/>
      <c r="G66" s="20"/>
      <c r="H66" s="21"/>
      <c r="I66" s="21"/>
      <c r="J66" s="21"/>
      <c r="K66" s="21"/>
      <c r="L66" s="21"/>
    </row>
    <row r="67" spans="1:12" ht="12.75">
      <c r="A67" s="15"/>
      <c r="B67" s="16">
        <v>35</v>
      </c>
      <c r="C67" s="16"/>
      <c r="D67" s="16"/>
      <c r="E67" s="17">
        <v>35</v>
      </c>
      <c r="F67" s="20"/>
      <c r="G67" s="20"/>
      <c r="H67" s="21"/>
      <c r="I67" s="21"/>
      <c r="J67" s="21"/>
      <c r="K67" s="21"/>
      <c r="L67" s="21"/>
    </row>
    <row r="68" spans="1:12" ht="12.75">
      <c r="A68" s="15"/>
      <c r="B68" s="16">
        <v>14</v>
      </c>
      <c r="C68" s="16"/>
      <c r="D68" s="16"/>
      <c r="E68" s="17">
        <v>14</v>
      </c>
      <c r="F68" s="20"/>
      <c r="G68" s="20"/>
      <c r="H68" s="21"/>
      <c r="I68" s="21"/>
      <c r="J68" s="21"/>
      <c r="K68" s="21"/>
      <c r="L68" s="21"/>
    </row>
    <row r="69" spans="1:12" ht="12.75">
      <c r="A69" s="15">
        <v>2705</v>
      </c>
      <c r="B69" s="16"/>
      <c r="C69" s="16"/>
      <c r="D69" s="16"/>
      <c r="E69" s="17">
        <v>2705</v>
      </c>
      <c r="F69" s="20"/>
      <c r="G69" s="20"/>
      <c r="H69" s="21"/>
      <c r="I69" s="21"/>
      <c r="J69" s="21"/>
      <c r="K69" s="21"/>
      <c r="L69" s="21"/>
    </row>
    <row r="70" spans="1:12" ht="12.75">
      <c r="A70" s="15">
        <v>12</v>
      </c>
      <c r="B70" s="16"/>
      <c r="C70" s="16"/>
      <c r="D70" s="16"/>
      <c r="E70" s="17">
        <v>12</v>
      </c>
      <c r="F70" s="20"/>
      <c r="G70" s="20"/>
      <c r="H70" s="21"/>
      <c r="I70" s="21"/>
      <c r="J70" s="21"/>
      <c r="K70" s="21"/>
      <c r="L70" s="21"/>
    </row>
    <row r="71" spans="1:12" ht="12.75">
      <c r="A71" s="15">
        <v>22</v>
      </c>
      <c r="B71" s="16"/>
      <c r="C71" s="16"/>
      <c r="D71" s="16"/>
      <c r="E71" s="17">
        <v>22</v>
      </c>
      <c r="F71" s="20"/>
      <c r="G71" s="20"/>
      <c r="H71" s="21"/>
      <c r="I71" s="21"/>
      <c r="J71" s="21"/>
      <c r="K71" s="21"/>
      <c r="L71" s="21"/>
    </row>
    <row r="72" spans="1:12" ht="12.75">
      <c r="A72" s="15">
        <v>223</v>
      </c>
      <c r="B72" s="16"/>
      <c r="C72" s="16"/>
      <c r="D72" s="16"/>
      <c r="E72" s="17">
        <v>223</v>
      </c>
      <c r="F72" s="20"/>
      <c r="G72" s="20"/>
      <c r="H72" s="21"/>
      <c r="I72" s="21"/>
      <c r="J72" s="21"/>
      <c r="K72" s="21"/>
      <c r="L72" s="21"/>
    </row>
    <row r="73" spans="1:12" ht="12.75">
      <c r="A73" s="15">
        <v>39</v>
      </c>
      <c r="B73" s="16"/>
      <c r="C73" s="16"/>
      <c r="D73" s="16"/>
      <c r="E73" s="17">
        <v>39</v>
      </c>
      <c r="F73" s="20"/>
      <c r="G73" s="20"/>
      <c r="H73" s="21"/>
      <c r="I73" s="21"/>
      <c r="J73" s="21"/>
      <c r="K73" s="21"/>
      <c r="L73" s="21"/>
    </row>
    <row r="74" spans="1:12" ht="12.75">
      <c r="A74" s="15">
        <v>11</v>
      </c>
      <c r="B74" s="16"/>
      <c r="C74" s="16"/>
      <c r="D74" s="16"/>
      <c r="E74" s="17">
        <v>11</v>
      </c>
      <c r="F74" s="20"/>
      <c r="G74" s="20"/>
      <c r="H74" s="21"/>
      <c r="I74" s="21"/>
      <c r="J74" s="21"/>
      <c r="K74" s="21"/>
      <c r="L74" s="21"/>
    </row>
    <row r="75" spans="1:12" ht="12.75">
      <c r="A75" s="15">
        <v>137</v>
      </c>
      <c r="B75" s="16"/>
      <c r="C75" s="16"/>
      <c r="D75" s="16"/>
      <c r="E75" s="17">
        <v>137</v>
      </c>
      <c r="F75" s="20"/>
      <c r="G75" s="20"/>
      <c r="H75" s="21"/>
      <c r="I75" s="21"/>
      <c r="J75" s="21"/>
      <c r="K75" s="21"/>
      <c r="L75" s="21"/>
    </row>
    <row r="76" spans="1:12" ht="12.75">
      <c r="A76" s="15">
        <v>6</v>
      </c>
      <c r="B76" s="16"/>
      <c r="C76" s="16"/>
      <c r="D76" s="16"/>
      <c r="E76" s="17">
        <v>6</v>
      </c>
      <c r="F76" s="20"/>
      <c r="G76" s="20"/>
      <c r="H76" s="21"/>
      <c r="I76" s="21"/>
      <c r="J76" s="21"/>
      <c r="K76" s="21"/>
      <c r="L76" s="21"/>
    </row>
    <row r="77" spans="1:12" ht="12.75">
      <c r="A77" s="15">
        <v>6</v>
      </c>
      <c r="B77" s="16"/>
      <c r="C77" s="16"/>
      <c r="D77" s="16"/>
      <c r="E77" s="17">
        <v>6</v>
      </c>
      <c r="F77" s="20"/>
      <c r="G77" s="20"/>
      <c r="H77" s="21"/>
      <c r="I77" s="21"/>
      <c r="J77" s="21"/>
      <c r="K77" s="21"/>
      <c r="L77" s="21"/>
    </row>
    <row r="78" spans="1:12" ht="12.75">
      <c r="A78" s="15">
        <v>12</v>
      </c>
      <c r="B78" s="16"/>
      <c r="C78" s="16"/>
      <c r="D78" s="16"/>
      <c r="E78" s="17">
        <v>12</v>
      </c>
      <c r="F78" s="20"/>
      <c r="G78" s="20"/>
      <c r="H78" s="21"/>
      <c r="I78" s="21"/>
      <c r="J78" s="21"/>
      <c r="K78" s="21"/>
      <c r="L78" s="21"/>
    </row>
    <row r="79" spans="1:12" ht="12.75">
      <c r="A79" s="15">
        <v>3</v>
      </c>
      <c r="B79" s="16"/>
      <c r="C79" s="16"/>
      <c r="D79" s="16"/>
      <c r="E79" s="17">
        <v>3</v>
      </c>
      <c r="F79" s="20"/>
      <c r="G79" s="20"/>
      <c r="H79" s="21"/>
      <c r="I79" s="21"/>
      <c r="J79" s="21"/>
      <c r="K79" s="21"/>
      <c r="L79" s="21"/>
    </row>
    <row r="80" spans="1:12" ht="12.75">
      <c r="A80" s="15"/>
      <c r="B80" s="16">
        <v>1</v>
      </c>
      <c r="C80" s="16"/>
      <c r="D80" s="16"/>
      <c r="E80" s="17">
        <v>1</v>
      </c>
      <c r="F80" s="15"/>
      <c r="G80" s="15"/>
      <c r="H80" s="22"/>
      <c r="I80" s="23"/>
      <c r="J80" s="23"/>
      <c r="K80" s="23"/>
      <c r="L80" s="23"/>
    </row>
    <row r="81" spans="1:12" ht="12.75">
      <c r="A81" s="24">
        <v>218840</v>
      </c>
      <c r="B81" s="25">
        <v>289658</v>
      </c>
      <c r="C81" s="25">
        <v>321891</v>
      </c>
      <c r="D81" s="25">
        <v>58724</v>
      </c>
      <c r="E81" s="26">
        <v>889113</v>
      </c>
      <c r="F81" s="20"/>
      <c r="G81" s="20"/>
      <c r="H81" s="21"/>
      <c r="I81" s="21"/>
      <c r="J81" s="21"/>
      <c r="K81" s="21"/>
      <c r="L81" s="21"/>
    </row>
  </sheetData>
  <mergeCells count="1">
    <mergeCell ref="G2:L2"/>
  </mergeCells>
  <printOptions/>
  <pageMargins left="0.75" right="0.75" top="1" bottom="1" header="0.5" footer="0.5"/>
  <pageSetup horizontalDpi="600" verticalDpi="600" orientation="portrait" r:id="rId2"/>
  <headerFooter alignWithMargins="0">
    <oddFooter>&amp;L&amp;D&amp;R\docs\scan\&amp;F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Pollak</dc:creator>
  <cp:keywords/>
  <dc:description/>
  <cp:lastModifiedBy>Tom Pollak</cp:lastModifiedBy>
  <cp:lastPrinted>2002-12-13T17:24:42Z</cp:lastPrinted>
  <dcterms:created xsi:type="dcterms:W3CDTF">2002-12-13T17:15:19Z</dcterms:created>
  <dcterms:modified xsi:type="dcterms:W3CDTF">2002-12-13T23:02:50Z</dcterms:modified>
  <cp:category/>
  <cp:version/>
  <cp:contentType/>
  <cp:contentStatus/>
</cp:coreProperties>
</file>