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7800" activeTab="0"/>
  </bookViews>
  <sheets>
    <sheet name="page1" sheetId="1" r:id="rId1"/>
    <sheet name="page2" sheetId="2" r:id="rId2"/>
    <sheet name="page3" sheetId="3" r:id="rId3"/>
    <sheet name="page4" sheetId="4" r:id="rId4"/>
  </sheets>
  <definedNames/>
  <calcPr fullCalcOnLoad="1"/>
</workbook>
</file>

<file path=xl/sharedStrings.xml><?xml version="1.0" encoding="utf-8"?>
<sst xmlns="http://schemas.openxmlformats.org/spreadsheetml/2006/main" count="55" uniqueCount="25">
  <si>
    <t>a Under $100,000</t>
  </si>
  <si>
    <t>b $100,000 - $250,000</t>
  </si>
  <si>
    <t>c $250,000 - $500,000</t>
  </si>
  <si>
    <t>d $500,000 - $1 mil.</t>
  </si>
  <si>
    <t>e $1 mil. or more</t>
  </si>
  <si>
    <t>Total Expenses &amp; Disburs. (26d)</t>
  </si>
  <si>
    <t>Total Operating &amp; Admin. Exp. (24d)</t>
  </si>
  <si>
    <t>Total Grants (25d)</t>
  </si>
  <si>
    <t>Total FMV Assets (16c)</t>
  </si>
  <si>
    <t>Pct. Pass-Through*</t>
  </si>
  <si>
    <t>TOTAL</t>
  </si>
  <si>
    <t>Number of PFs</t>
  </si>
  <si>
    <t>Number of "Pass-Through" PFs *</t>
  </si>
  <si>
    <t>Level of Grantmaking (25d)</t>
  </si>
  <si>
    <t>Source: NCCS Core 2002 PF.  Grantmaking foundations only.</t>
  </si>
  <si>
    <t xml:space="preserve"> * "Pass-Through" foundations are defined as those with grantmaking (25d) greater than 25% of total fair market value assets (Part 2,Line 16c). Note that this definition differs from earlier studies, which classified any private foundation with less than $100,000 in assets as a pass-through foundation as well as those with grantmaking greater than 25% of total fair market value assets.</t>
  </si>
  <si>
    <t>Less than or equal to $1</t>
  </si>
  <si>
    <t>Private Grantmaking Foundations Created Prior to 1998</t>
  </si>
  <si>
    <t>e $1 mil. - $5 mil.</t>
  </si>
  <si>
    <t>f $5 mil. - $10 mil.</t>
  </si>
  <si>
    <t>g $10 mil. or more</t>
  </si>
  <si>
    <t>Pass-Through Grantmaking Foundations, by Level of Grantmaking, 2002</t>
  </si>
  <si>
    <t>Pass-Through Grantmaking Foundations, by Level of FMV Assets, 2002</t>
  </si>
  <si>
    <t>Pass-Through and Endowed Foundations</t>
  </si>
  <si>
    <t>Level of FMV Assets (16c)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</si>
</sst>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0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2" borderId="0" xfId="0" applyNumberFormat="1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left" wrapText="1"/>
    </xf>
    <xf numFmtId="3" fontId="0" fillId="3" borderId="0" xfId="0" applyNumberFormat="1" applyFill="1" applyAlignment="1">
      <alignment horizontal="righ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right" wrapText="1"/>
    </xf>
    <xf numFmtId="0" fontId="0" fillId="2" borderId="1" xfId="0" applyFont="1" applyFill="1" applyBorder="1" applyAlignment="1">
      <alignment horizontal="left" wrapText="1"/>
    </xf>
    <xf numFmtId="3" fontId="0" fillId="2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7" fontId="0" fillId="2" borderId="0" xfId="0" applyNumberFormat="1" applyFill="1" applyAlignment="1">
      <alignment horizontal="right" wrapText="1"/>
    </xf>
    <xf numFmtId="37" fontId="0" fillId="3" borderId="0" xfId="0" applyNumberFormat="1" applyFill="1" applyAlignment="1">
      <alignment horizontal="right" wrapText="1"/>
    </xf>
    <xf numFmtId="38" fontId="0" fillId="2" borderId="0" xfId="0" applyNumberFormat="1" applyFill="1" applyAlignment="1">
      <alignment horizontal="right" wrapText="1"/>
    </xf>
    <xf numFmtId="38" fontId="0" fillId="3" borderId="0" xfId="0" applyNumberFormat="1" applyFill="1" applyAlignment="1">
      <alignment horizontal="right" wrapText="1"/>
    </xf>
    <xf numFmtId="0" fontId="0" fillId="3" borderId="2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9" fontId="1" fillId="2" borderId="4" xfId="19" applyFont="1" applyFill="1" applyBorder="1" applyAlignment="1">
      <alignment horizontal="center" wrapText="1"/>
    </xf>
    <xf numFmtId="9" fontId="1" fillId="3" borderId="4" xfId="19" applyFont="1" applyFill="1" applyBorder="1" applyAlignment="1">
      <alignment horizontal="center" wrapText="1"/>
    </xf>
    <xf numFmtId="9" fontId="1" fillId="2" borderId="6" xfId="19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16">
      <selection activeCell="A29" sqref="A29"/>
    </sheetView>
  </sheetViews>
  <sheetFormatPr defaultColWidth="9.140625" defaultRowHeight="12.75"/>
  <cols>
    <col min="1" max="1" width="22.421875" style="0" customWidth="1"/>
    <col min="2" max="2" width="8.7109375" style="0" customWidth="1"/>
    <col min="3" max="3" width="10.7109375" style="0" customWidth="1"/>
    <col min="4" max="4" width="11.00390625" style="9" customWidth="1"/>
    <col min="5" max="5" width="15.28125" style="0" bestFit="1" customWidth="1"/>
    <col min="6" max="6" width="14.8515625" style="0" bestFit="1" customWidth="1"/>
    <col min="7" max="7" width="14.8515625" style="0" customWidth="1"/>
    <col min="8" max="8" width="18.7109375" style="0" customWidth="1"/>
    <col min="9" max="9" width="12.140625" style="0" customWidth="1"/>
    <col min="10" max="25" width="18.7109375" style="0" customWidth="1"/>
  </cols>
  <sheetData>
    <row r="1" spans="1:8" ht="18">
      <c r="A1" s="11" t="s">
        <v>21</v>
      </c>
      <c r="B1" s="11"/>
      <c r="C1" s="11"/>
      <c r="D1" s="11"/>
      <c r="E1" s="11"/>
      <c r="F1" s="11"/>
      <c r="G1" s="11"/>
      <c r="H1" s="11"/>
    </row>
    <row r="2" spans="4:8" ht="12.75">
      <c r="D2" s="21"/>
      <c r="E2" s="26" t="s">
        <v>23</v>
      </c>
      <c r="F2" s="20"/>
      <c r="G2" s="20"/>
      <c r="H2" s="20"/>
    </row>
    <row r="3" spans="1:8" ht="51">
      <c r="A3" s="19" t="s">
        <v>13</v>
      </c>
      <c r="B3" s="19" t="s">
        <v>11</v>
      </c>
      <c r="C3" s="19" t="s">
        <v>12</v>
      </c>
      <c r="D3" s="22" t="s">
        <v>9</v>
      </c>
      <c r="E3" s="19" t="s">
        <v>5</v>
      </c>
      <c r="F3" s="19" t="s">
        <v>6</v>
      </c>
      <c r="G3" s="19" t="s">
        <v>7</v>
      </c>
      <c r="H3" s="19" t="s">
        <v>8</v>
      </c>
    </row>
    <row r="4" spans="1:8" ht="17.25" customHeight="1">
      <c r="A4" s="3" t="s">
        <v>16</v>
      </c>
      <c r="B4" s="1">
        <v>11586</v>
      </c>
      <c r="C4" s="2">
        <v>0</v>
      </c>
      <c r="D4" s="23">
        <f>+C4/B4</f>
        <v>0</v>
      </c>
      <c r="E4" s="14">
        <v>311134279</v>
      </c>
      <c r="F4" s="12">
        <v>328458365</v>
      </c>
      <c r="G4" s="12">
        <v>-17324086</v>
      </c>
      <c r="H4" s="12">
        <v>24041473689</v>
      </c>
    </row>
    <row r="5" spans="1:8" ht="12.75">
      <c r="A5" s="5" t="s">
        <v>0</v>
      </c>
      <c r="B5" s="4">
        <v>38323</v>
      </c>
      <c r="C5" s="4">
        <v>6779</v>
      </c>
      <c r="D5" s="24">
        <f>+C5/B5</f>
        <v>0.17689116196539936</v>
      </c>
      <c r="E5" s="15">
        <v>1278159972</v>
      </c>
      <c r="F5" s="13">
        <v>209880190</v>
      </c>
      <c r="G5" s="13">
        <v>1068279782</v>
      </c>
      <c r="H5" s="13">
        <v>20343420057</v>
      </c>
    </row>
    <row r="6" spans="1:8" ht="12.75">
      <c r="A6" s="3" t="s">
        <v>1</v>
      </c>
      <c r="B6" s="1">
        <v>7885</v>
      </c>
      <c r="C6" s="1">
        <v>1783</v>
      </c>
      <c r="D6" s="23">
        <f>+C6/B6</f>
        <v>0.22612555485098287</v>
      </c>
      <c r="E6" s="14">
        <v>1336052306</v>
      </c>
      <c r="F6" s="12">
        <v>99186377</v>
      </c>
      <c r="G6" s="12">
        <v>1236865929</v>
      </c>
      <c r="H6" s="12">
        <v>18293608441</v>
      </c>
    </row>
    <row r="7" spans="1:8" ht="12.75">
      <c r="A7" s="5" t="s">
        <v>2</v>
      </c>
      <c r="B7" s="4">
        <v>3976</v>
      </c>
      <c r="C7" s="4">
        <v>1039</v>
      </c>
      <c r="D7" s="24">
        <f>+C7/B7</f>
        <v>0.261317907444668</v>
      </c>
      <c r="E7" s="15">
        <v>1481469695</v>
      </c>
      <c r="F7" s="13">
        <v>89174979</v>
      </c>
      <c r="G7" s="13">
        <v>1392294716</v>
      </c>
      <c r="H7" s="13">
        <v>19175489699</v>
      </c>
    </row>
    <row r="8" spans="1:8" ht="12.75">
      <c r="A8" s="3" t="s">
        <v>3</v>
      </c>
      <c r="B8" s="1">
        <v>2514</v>
      </c>
      <c r="C8" s="2">
        <v>652</v>
      </c>
      <c r="D8" s="23">
        <f>+C8/B8</f>
        <v>0.25934765314240255</v>
      </c>
      <c r="E8" s="14">
        <v>1878374022</v>
      </c>
      <c r="F8" s="12">
        <v>122224753</v>
      </c>
      <c r="G8" s="12">
        <v>1756149269</v>
      </c>
      <c r="H8" s="12">
        <v>23012158316</v>
      </c>
    </row>
    <row r="9" spans="1:8" ht="12.75">
      <c r="A9" s="5" t="s">
        <v>4</v>
      </c>
      <c r="B9" s="4">
        <v>3259</v>
      </c>
      <c r="C9" s="6">
        <v>921</v>
      </c>
      <c r="D9" s="24">
        <f>+C9/B9</f>
        <v>0.28260202516109234</v>
      </c>
      <c r="E9" s="15">
        <v>22489765816</v>
      </c>
      <c r="F9" s="13">
        <v>1924614049</v>
      </c>
      <c r="G9" s="13">
        <v>20565151767</v>
      </c>
      <c r="H9" s="13">
        <v>295869746310</v>
      </c>
    </row>
    <row r="10" spans="1:8" ht="12.75">
      <c r="A10" s="7" t="s">
        <v>10</v>
      </c>
      <c r="B10" s="8">
        <f>SUM(B4:B9)</f>
        <v>67543</v>
      </c>
      <c r="C10" s="8">
        <f>SUM(C4:C9)</f>
        <v>11174</v>
      </c>
      <c r="D10" s="25">
        <f>+C10/B10</f>
        <v>0.16543535229409415</v>
      </c>
      <c r="E10" s="8">
        <f>SUM(E4:E9)</f>
        <v>28774956090</v>
      </c>
      <c r="F10" s="8">
        <f>SUM(F4:F9)</f>
        <v>2773538713</v>
      </c>
      <c r="G10" s="8">
        <f>SUM(G4:G9)</f>
        <v>26001417377</v>
      </c>
      <c r="H10" s="8">
        <f>SUM(H4:H9)</f>
        <v>400735896512</v>
      </c>
    </row>
    <row r="11" spans="1:8" ht="45.75" customHeight="1">
      <c r="A11" s="16" t="s">
        <v>15</v>
      </c>
      <c r="B11" s="16"/>
      <c r="C11" s="16"/>
      <c r="D11" s="16"/>
      <c r="E11" s="16"/>
      <c r="F11" s="16"/>
      <c r="G11" s="16"/>
      <c r="H11" s="16"/>
    </row>
    <row r="12" spans="1:8" ht="22.5" customHeight="1">
      <c r="A12" s="17" t="s">
        <v>14</v>
      </c>
      <c r="B12" s="17"/>
      <c r="C12" s="17"/>
      <c r="D12" s="18"/>
      <c r="E12" s="17"/>
      <c r="F12" s="17"/>
      <c r="G12" s="17"/>
      <c r="H12" s="17"/>
    </row>
    <row r="13" spans="1:8" ht="22.5" customHeight="1">
      <c r="A13" s="17"/>
      <c r="B13" s="17"/>
      <c r="C13" s="17"/>
      <c r="D13" s="18"/>
      <c r="E13" s="17"/>
      <c r="F13" s="17"/>
      <c r="G13" s="17"/>
      <c r="H13" s="17"/>
    </row>
    <row r="14" spans="1:8" ht="18">
      <c r="A14" s="11" t="s">
        <v>17</v>
      </c>
      <c r="B14" s="11"/>
      <c r="C14" s="11"/>
      <c r="D14" s="11"/>
      <c r="E14" s="11"/>
      <c r="F14" s="11"/>
      <c r="G14" s="11"/>
      <c r="H14" s="11"/>
    </row>
    <row r="15" spans="1:8" ht="18">
      <c r="A15" s="10"/>
      <c r="B15" s="10"/>
      <c r="C15" s="10"/>
      <c r="D15" s="21"/>
      <c r="E15" s="26" t="s">
        <v>23</v>
      </c>
      <c r="F15" s="20"/>
      <c r="G15" s="20"/>
      <c r="H15" s="20"/>
    </row>
    <row r="16" spans="1:8" ht="51">
      <c r="A16" s="19" t="s">
        <v>13</v>
      </c>
      <c r="B16" s="19" t="s">
        <v>11</v>
      </c>
      <c r="C16" s="19" t="s">
        <v>12</v>
      </c>
      <c r="D16" s="22" t="s">
        <v>9</v>
      </c>
      <c r="E16" s="19" t="s">
        <v>5</v>
      </c>
      <c r="F16" s="19" t="s">
        <v>6</v>
      </c>
      <c r="G16" s="19" t="s">
        <v>7</v>
      </c>
      <c r="H16" s="19" t="s">
        <v>8</v>
      </c>
    </row>
    <row r="17" spans="1:8" ht="12.75">
      <c r="A17" s="3" t="s">
        <v>16</v>
      </c>
      <c r="B17" s="1">
        <v>7018</v>
      </c>
      <c r="C17" s="2">
        <v>0</v>
      </c>
      <c r="D17" s="23">
        <f>+C17/B17</f>
        <v>0</v>
      </c>
      <c r="E17" s="1">
        <v>273943042</v>
      </c>
      <c r="F17" s="1">
        <v>289558131</v>
      </c>
      <c r="G17" s="1">
        <v>-15615089</v>
      </c>
      <c r="H17" s="1">
        <v>21745881912</v>
      </c>
    </row>
    <row r="18" spans="1:8" ht="12.75">
      <c r="A18" s="5" t="s">
        <v>0</v>
      </c>
      <c r="B18" s="4">
        <v>24787</v>
      </c>
      <c r="C18" s="4">
        <v>4037</v>
      </c>
      <c r="D18" s="24">
        <f>+C18/B18</f>
        <v>0.16286763222657039</v>
      </c>
      <c r="E18" s="4">
        <v>889553436</v>
      </c>
      <c r="F18" s="4">
        <v>173245183</v>
      </c>
      <c r="G18" s="4">
        <v>716308253</v>
      </c>
      <c r="H18" s="4">
        <v>13757544658</v>
      </c>
    </row>
    <row r="19" spans="1:8" ht="12.75">
      <c r="A19" s="3" t="s">
        <v>1</v>
      </c>
      <c r="B19" s="1">
        <v>5743</v>
      </c>
      <c r="C19" s="1">
        <v>1105</v>
      </c>
      <c r="D19" s="23">
        <f>+C19/B19</f>
        <v>0.19240814905101863</v>
      </c>
      <c r="E19" s="1">
        <v>990890669</v>
      </c>
      <c r="F19" s="1">
        <v>80236191</v>
      </c>
      <c r="G19" s="1">
        <v>910654478</v>
      </c>
      <c r="H19" s="1">
        <v>13733319749</v>
      </c>
    </row>
    <row r="20" spans="1:8" ht="12.75">
      <c r="A20" s="5" t="s">
        <v>2</v>
      </c>
      <c r="B20" s="4">
        <v>3028</v>
      </c>
      <c r="C20" s="6">
        <v>661</v>
      </c>
      <c r="D20" s="24">
        <f>+C20/B20</f>
        <v>0.21829590488771466</v>
      </c>
      <c r="E20" s="4">
        <v>1137106598</v>
      </c>
      <c r="F20" s="4">
        <v>71212412</v>
      </c>
      <c r="G20" s="4">
        <v>1065894186</v>
      </c>
      <c r="H20" s="4">
        <v>15241498055</v>
      </c>
    </row>
    <row r="21" spans="1:8" ht="12.75">
      <c r="A21" s="3" t="s">
        <v>3</v>
      </c>
      <c r="B21" s="1">
        <v>2022</v>
      </c>
      <c r="C21" s="2">
        <v>429</v>
      </c>
      <c r="D21" s="23">
        <f>+C21/B21</f>
        <v>0.21216617210682492</v>
      </c>
      <c r="E21" s="1">
        <v>1506747458</v>
      </c>
      <c r="F21" s="1">
        <v>92014862</v>
      </c>
      <c r="G21" s="1">
        <v>1414732596</v>
      </c>
      <c r="H21" s="1">
        <v>19624064460</v>
      </c>
    </row>
    <row r="22" spans="1:8" ht="12.75">
      <c r="A22" s="5" t="s">
        <v>4</v>
      </c>
      <c r="B22" s="4">
        <v>2762</v>
      </c>
      <c r="C22" s="6">
        <v>696</v>
      </c>
      <c r="D22" s="24">
        <f>+C22/B22</f>
        <v>0.2519913106444605</v>
      </c>
      <c r="E22" s="4">
        <v>20533499023</v>
      </c>
      <c r="F22" s="4">
        <v>1759552054</v>
      </c>
      <c r="G22" s="4">
        <v>18773946969</v>
      </c>
      <c r="H22" s="4">
        <v>279472863925</v>
      </c>
    </row>
    <row r="23" spans="1:8" ht="12.75">
      <c r="A23" s="7" t="s">
        <v>10</v>
      </c>
      <c r="B23" s="8">
        <f>SUM(B17:B22)</f>
        <v>45360</v>
      </c>
      <c r="C23" s="8">
        <f>SUM(C17:C22)</f>
        <v>6928</v>
      </c>
      <c r="D23" s="25">
        <f>+C23/B23</f>
        <v>0.1527336860670194</v>
      </c>
      <c r="E23" s="8">
        <f>SUM(E17:E22)</f>
        <v>25331740226</v>
      </c>
      <c r="F23" s="8">
        <f>SUM(F17:F22)</f>
        <v>2465818833</v>
      </c>
      <c r="G23" s="8">
        <f>SUM(G17:G22)</f>
        <v>22865921393</v>
      </c>
      <c r="H23" s="8">
        <f>SUM(H17:H22)</f>
        <v>363575172759</v>
      </c>
    </row>
    <row r="24" ht="60" customHeight="1"/>
    <row r="25" spans="1:8" ht="18">
      <c r="A25" s="11" t="s">
        <v>22</v>
      </c>
      <c r="B25" s="11"/>
      <c r="C25" s="11"/>
      <c r="D25" s="11"/>
      <c r="E25" s="11"/>
      <c r="F25" s="11"/>
      <c r="G25" s="11"/>
      <c r="H25" s="11"/>
    </row>
    <row r="26" spans="1:8" ht="18">
      <c r="A26" s="10"/>
      <c r="B26" s="10"/>
      <c r="C26" s="10"/>
      <c r="D26" s="28"/>
      <c r="E26" s="27" t="s">
        <v>23</v>
      </c>
      <c r="F26" s="20"/>
      <c r="G26" s="20"/>
      <c r="H26" s="20"/>
    </row>
    <row r="27" spans="1:8" ht="51">
      <c r="A27" s="19" t="s">
        <v>24</v>
      </c>
      <c r="B27" s="19" t="s">
        <v>11</v>
      </c>
      <c r="C27" s="19" t="s">
        <v>12</v>
      </c>
      <c r="D27" s="22" t="s">
        <v>9</v>
      </c>
      <c r="E27" s="19" t="s">
        <v>5</v>
      </c>
      <c r="F27" s="19" t="s">
        <v>6</v>
      </c>
      <c r="G27" s="19" t="s">
        <v>7</v>
      </c>
      <c r="H27" s="19" t="s">
        <v>8</v>
      </c>
    </row>
    <row r="28" spans="1:8" ht="12.75">
      <c r="A28" s="3" t="s">
        <v>16</v>
      </c>
      <c r="B28" s="2">
        <v>616</v>
      </c>
      <c r="C28" s="2">
        <v>0</v>
      </c>
      <c r="D28" s="23">
        <f>+C28/B28</f>
        <v>0</v>
      </c>
      <c r="E28" s="1">
        <v>211720549</v>
      </c>
      <c r="F28" s="1">
        <v>9618539</v>
      </c>
      <c r="G28" s="1">
        <v>202102010</v>
      </c>
      <c r="H28" s="1">
        <v>-1669705</v>
      </c>
    </row>
    <row r="29" spans="1:8" ht="12.75">
      <c r="A29" s="5" t="s">
        <v>0</v>
      </c>
      <c r="B29" s="4">
        <v>21049</v>
      </c>
      <c r="C29" s="4">
        <v>7192</v>
      </c>
      <c r="D29" s="24">
        <f>+C29/B29</f>
        <v>0.34167893961708395</v>
      </c>
      <c r="E29" s="4">
        <v>876268670</v>
      </c>
      <c r="F29" s="4">
        <v>79300181</v>
      </c>
      <c r="G29" s="4">
        <v>796968489</v>
      </c>
      <c r="H29" s="4">
        <v>574418387</v>
      </c>
    </row>
    <row r="30" spans="1:8" ht="12.75">
      <c r="A30" s="3" t="s">
        <v>1</v>
      </c>
      <c r="B30" s="1">
        <v>9182</v>
      </c>
      <c r="C30" s="1">
        <v>1435</v>
      </c>
      <c r="D30" s="23">
        <f>+C30/B30</f>
        <v>0.15628403397952514</v>
      </c>
      <c r="E30" s="1">
        <v>449935130</v>
      </c>
      <c r="F30" s="1">
        <v>42826025</v>
      </c>
      <c r="G30" s="1">
        <v>407109105</v>
      </c>
      <c r="H30" s="1">
        <v>1530137597</v>
      </c>
    </row>
    <row r="31" spans="1:8" ht="12.75">
      <c r="A31" s="5" t="s">
        <v>2</v>
      </c>
      <c r="B31" s="4">
        <v>8130</v>
      </c>
      <c r="C31" s="6">
        <v>873</v>
      </c>
      <c r="D31" s="24">
        <f>+C31/B31</f>
        <v>0.10738007380073801</v>
      </c>
      <c r="E31" s="4">
        <v>557467648</v>
      </c>
      <c r="F31" s="4">
        <v>39977585</v>
      </c>
      <c r="G31" s="4">
        <v>517490063</v>
      </c>
      <c r="H31" s="4">
        <v>2947767184</v>
      </c>
    </row>
    <row r="32" spans="1:8" ht="12.75">
      <c r="A32" s="3" t="s">
        <v>3</v>
      </c>
      <c r="B32" s="1">
        <v>8554</v>
      </c>
      <c r="C32" s="2">
        <v>645</v>
      </c>
      <c r="D32" s="23">
        <f>+C32/B32</f>
        <v>0.07540332008417115</v>
      </c>
      <c r="E32" s="1">
        <v>823590662</v>
      </c>
      <c r="F32" s="1">
        <v>68526044</v>
      </c>
      <c r="G32" s="1">
        <v>755064618</v>
      </c>
      <c r="H32" s="1">
        <v>6162423489</v>
      </c>
    </row>
    <row r="33" spans="1:8" ht="12.75">
      <c r="A33" s="5" t="s">
        <v>18</v>
      </c>
      <c r="B33" s="4">
        <v>13151</v>
      </c>
      <c r="C33" s="6">
        <v>776</v>
      </c>
      <c r="D33" s="24">
        <f>+C33/B33</f>
        <v>0.05900691962588396</v>
      </c>
      <c r="E33" s="4">
        <v>3204489757</v>
      </c>
      <c r="F33" s="4">
        <v>237631838</v>
      </c>
      <c r="G33" s="4">
        <v>2966857919</v>
      </c>
      <c r="H33" s="4">
        <v>29580830274</v>
      </c>
    </row>
    <row r="34" spans="1:8" ht="12.75">
      <c r="A34" s="3" t="s">
        <v>19</v>
      </c>
      <c r="B34" s="1">
        <v>2926</v>
      </c>
      <c r="C34" s="2">
        <v>122</v>
      </c>
      <c r="D34" s="23">
        <f>+C34/B34</f>
        <v>0.041695146958304855</v>
      </c>
      <c r="E34" s="1">
        <v>1883767683</v>
      </c>
      <c r="F34" s="1">
        <v>156728302</v>
      </c>
      <c r="G34" s="1">
        <v>1727039381</v>
      </c>
      <c r="H34" s="1">
        <v>20466519776</v>
      </c>
    </row>
    <row r="35" spans="1:8" ht="12.75">
      <c r="A35" s="5" t="s">
        <v>20</v>
      </c>
      <c r="B35" s="4">
        <v>3935</v>
      </c>
      <c r="C35" s="6">
        <v>131</v>
      </c>
      <c r="D35" s="24">
        <f>+C35/B35</f>
        <v>0.033290978398983484</v>
      </c>
      <c r="E35" s="4">
        <v>20767715991</v>
      </c>
      <c r="F35" s="4">
        <v>2138930199</v>
      </c>
      <c r="G35" s="4">
        <v>18628785792</v>
      </c>
      <c r="H35" s="4">
        <v>339475469510</v>
      </c>
    </row>
    <row r="36" spans="1:8" ht="12.75">
      <c r="A36" s="7" t="s">
        <v>10</v>
      </c>
      <c r="B36" s="8">
        <f>SUM(B28:B35)</f>
        <v>67543</v>
      </c>
      <c r="C36" s="8">
        <f aca="true" t="shared" si="0" ref="C36:H36">SUM(C28:C35)</f>
        <v>11174</v>
      </c>
      <c r="D36" s="25">
        <f>+C36/B36</f>
        <v>0.16543535229409415</v>
      </c>
      <c r="E36" s="8">
        <f t="shared" si="0"/>
        <v>28774956090</v>
      </c>
      <c r="F36" s="8">
        <f t="shared" si="0"/>
        <v>2773538713</v>
      </c>
      <c r="G36" s="8">
        <f t="shared" si="0"/>
        <v>26001417377</v>
      </c>
      <c r="H36" s="8">
        <f t="shared" si="0"/>
        <v>400735896512</v>
      </c>
    </row>
  </sheetData>
  <mergeCells count="7">
    <mergeCell ref="E26:H26"/>
    <mergeCell ref="A1:H1"/>
    <mergeCell ref="A11:H11"/>
    <mergeCell ref="A14:H14"/>
    <mergeCell ref="A25:H25"/>
    <mergeCell ref="E2:H2"/>
    <mergeCell ref="E15:H15"/>
  </mergeCells>
  <printOptions/>
  <pageMargins left="0.41" right="0.31" top="1" bottom="1" header="0.5" footer="0.5"/>
  <pageSetup fitToHeight="1" fitToWidth="1"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1" sqref="A21"/>
    </sheetView>
  </sheetViews>
  <sheetFormatPr defaultColWidth="9.140625" defaultRowHeight="12.75"/>
  <cols>
    <col min="1" max="1" width="30.7109375" style="0" customWidth="1"/>
    <col min="2" max="2" width="26.140625" style="0" customWidth="1"/>
    <col min="3" max="23" width="18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cols>
    <col min="1" max="1" width="30.7109375" style="0" customWidth="1"/>
    <col min="2" max="2" width="26.140625" style="0" customWidth="1"/>
    <col min="3" max="23" width="18.7109375" style="0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4" sqref="A14"/>
    </sheetView>
  </sheetViews>
  <sheetFormatPr defaultColWidth="9.140625" defaultRowHeight="12.75"/>
  <cols>
    <col min="1" max="1" width="30.7109375" style="0" customWidth="1"/>
    <col min="2" max="2" width="26.140625" style="0" customWidth="1"/>
    <col min="3" max="23" width="18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Pollak</dc:creator>
  <cp:keywords/>
  <dc:description/>
  <cp:lastModifiedBy>Tom Pollak</cp:lastModifiedBy>
  <cp:lastPrinted>2005-06-14T15:46:26Z</cp:lastPrinted>
  <dcterms:created xsi:type="dcterms:W3CDTF">2003-01-24T13:26:12Z</dcterms:created>
  <dcterms:modified xsi:type="dcterms:W3CDTF">2005-06-14T15:49:18Z</dcterms:modified>
  <cp:category/>
  <cp:version/>
  <cp:contentType/>
  <cp:contentStatus/>
</cp:coreProperties>
</file>